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IEROS 3er TRIMESTRE\"/>
    </mc:Choice>
  </mc:AlternateContent>
  <xr:revisionPtr revIDLastSave="0" documentId="13_ncr:1_{F2266A71-9C6E-4A1E-AC3E-574AECAB0508}" xr6:coauthVersionLast="47" xr6:coauthVersionMax="47" xr10:uidLastSave="{00000000-0000-0000-0000-000000000000}"/>
  <bookViews>
    <workbookView xWindow="7524" yWindow="564" windowWidth="9024" windowHeight="1179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<sst xmlns="http://schemas.openxmlformats.org/spreadsheetml/2006/main" count="62" uniqueCount="61">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</sst>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4" xfId="8" applyFont="1" applyBorder="1" applyAlignment="1" applyProtection="1">
      <alignment horizontal="left" vertical="top" wrapText="1" indent="1"/>
      <protection locked="0"/>
    </xf>
    <xf numFmtId="0" fontId="2" fillId="0" borderId="4" xfId="16" applyNumberFormat="1" applyFont="1" applyFill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2" fillId="0" borderId="4" xfId="8" applyBorder="1" applyAlignment="1" applyProtection="1">
      <alignment horizontal="left" vertical="top" wrapText="1" indent="3"/>
      <protection locked="0"/>
    </xf>
    <xf numFmtId="4" fontId="2" fillId="0" borderId="4" xfId="16" applyNumberFormat="1" applyFont="1" applyFill="1" applyBorder="1" applyAlignment="1" applyProtection="1">
      <alignment horizontal="right" vertical="top" wrapText="1"/>
      <protection locked="0"/>
    </xf>
    <xf numFmtId="4" fontId="2" fillId="0" borderId="4" xfId="8" applyNumberFormat="1" applyBorder="1" applyAlignment="1" applyProtection="1">
      <alignment horizontal="right" vertical="top"/>
      <protection locked="0"/>
    </xf>
    <xf numFmtId="0" fontId="2" fillId="0" borderId="4" xfId="8" applyBorder="1" applyAlignment="1" applyProtection="1">
      <alignment horizontal="left" vertical="top" wrapText="1"/>
      <protection locked="0"/>
    </xf>
    <xf numFmtId="4" fontId="2" fillId="0" borderId="4" xfId="16" applyNumberFormat="1" applyFont="1" applyFill="1" applyBorder="1" applyAlignment="1" applyProtection="1">
      <alignment horizontal="center" vertical="top" wrapText="1"/>
      <protection locked="0"/>
    </xf>
    <xf numFmtId="4" fontId="7" fillId="0" borderId="4" xfId="16" applyNumberFormat="1" applyFont="1" applyFill="1" applyBorder="1" applyAlignment="1" applyProtection="1">
      <alignment horizontal="right" vertical="top" wrapText="1"/>
      <protection locked="0"/>
    </xf>
    <xf numFmtId="4" fontId="2" fillId="0" borderId="4" xfId="16" applyNumberFormat="1" applyFont="1" applyFill="1" applyBorder="1" applyAlignment="1" applyProtection="1">
      <alignment horizontal="center" vertical="top"/>
      <protection locked="0"/>
    </xf>
    <xf numFmtId="4" fontId="2" fillId="0" borderId="4" xfId="8" applyNumberFormat="1" applyBorder="1" applyAlignment="1" applyProtection="1">
      <alignment horizontal="center" vertical="top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4" fontId="7" fillId="0" borderId="4" xfId="16" applyNumberFormat="1" applyFont="1" applyFill="1" applyBorder="1" applyAlignment="1" applyProtection="1">
      <alignment horizontal="right" vertical="top"/>
      <protection locked="0"/>
    </xf>
    <xf numFmtId="4" fontId="7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2" fillId="0" borderId="4" xfId="8" applyBorder="1" applyAlignment="1" applyProtection="1">
      <alignment vertical="top" wrapText="1"/>
      <protection locked="0"/>
    </xf>
    <xf numFmtId="4" fontId="2" fillId="0" borderId="4" xfId="8" applyNumberFormat="1" applyBorder="1" applyAlignment="1" applyProtection="1">
      <alignment horizontal="center" vertical="top" wrapText="1"/>
      <protection locked="0"/>
    </xf>
    <xf numFmtId="0" fontId="2" fillId="0" borderId="4" xfId="8" applyBorder="1" applyAlignment="1" applyProtection="1">
      <alignment horizontal="center" vertical="top" wrapText="1"/>
      <protection locked="0"/>
    </xf>
    <xf numFmtId="4" fontId="2" fillId="0" borderId="4" xfId="8" applyNumberFormat="1" applyBorder="1" applyAlignment="1" applyProtection="1">
      <alignment vertical="top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1762126</xdr:colOff>
      <xdr:row>53</xdr:row>
      <xdr:rowOff>57150</xdr:rowOff>
    </xdr:from>
    <xdr:to>
      <xdr:col>3</xdr:col>
      <xdr:colOff>2352675</xdr:colOff>
      <xdr:row>57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10247-9437-4711-ABAC-7813910FF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762126" y="8505825"/>
          <a:ext cx="6438899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0" zoomScaleNormal="100" zoomScaleSheetLayoutView="100" workbookViewId="0">
      <selection activeCell="C10" sqref="C10"/>
    </sheetView>
  </sheetViews>
  <sheetFormatPr baseColWidth="10" defaultColWidth="12" defaultRowHeight="10.199999999999999" x14ac:dyDescent="0.2"/>
  <cols>
    <col min="1" max="1" width="61.85546875" style="1" customWidth="1"/>
    <col min="2" max="2" width="20.85546875" style="1" customWidth="1"/>
    <col min="3" max="3" width="19.7109375" style="4" customWidth="1"/>
    <col min="4" max="4" width="61.85546875" style="4" customWidth="1"/>
    <col min="5" max="5" width="19.140625" style="4" customWidth="1"/>
    <col min="6" max="6" width="19.42578125" style="4" customWidth="1"/>
    <col min="7" max="16384" width="12" style="2"/>
  </cols>
  <sheetData>
    <row r="1" spans="1:6" ht="56.25" customHeight="1" x14ac:dyDescent="0.2">
      <c r="A1" s="26" t="s">
        <v>60</v>
      </c>
      <c r="B1" s="27"/>
      <c r="C1" s="27"/>
      <c r="D1" s="27"/>
      <c r="E1" s="27"/>
      <c r="F1" s="28"/>
    </row>
    <row r="2" spans="1:6" ht="13.2" x14ac:dyDescent="0.2">
      <c r="A2" s="6" t="s">
        <v>51</v>
      </c>
      <c r="B2" s="6">
        <v>2023</v>
      </c>
      <c r="C2" s="6">
        <v>2022</v>
      </c>
      <c r="D2" s="6" t="s">
        <v>51</v>
      </c>
      <c r="E2" s="6">
        <v>2023</v>
      </c>
      <c r="F2" s="6">
        <v>2022</v>
      </c>
    </row>
    <row r="3" spans="1:6" s="3" customFormat="1" ht="13.2" x14ac:dyDescent="0.2">
      <c r="A3" s="7" t="s">
        <v>0</v>
      </c>
      <c r="B3" s="8"/>
      <c r="C3" s="8"/>
      <c r="D3" s="7" t="s">
        <v>1</v>
      </c>
      <c r="E3" s="8"/>
      <c r="F3" s="8"/>
    </row>
    <row r="4" spans="1:6" ht="13.2" x14ac:dyDescent="0.2">
      <c r="A4" s="9" t="s">
        <v>18</v>
      </c>
      <c r="B4" s="8"/>
      <c r="C4" s="8"/>
      <c r="D4" s="9" t="s">
        <v>20</v>
      </c>
      <c r="E4" s="8"/>
      <c r="F4" s="8"/>
    </row>
    <row r="5" spans="1:6" ht="13.2" x14ac:dyDescent="0.2">
      <c r="A5" s="10" t="s">
        <v>22</v>
      </c>
      <c r="B5" s="11">
        <v>545557093.38999999</v>
      </c>
      <c r="C5" s="11">
        <v>301410192.79000002</v>
      </c>
      <c r="D5" s="10" t="s">
        <v>36</v>
      </c>
      <c r="E5" s="11">
        <v>61845557.460000001</v>
      </c>
      <c r="F5" s="12">
        <v>116551066.98</v>
      </c>
    </row>
    <row r="6" spans="1:6" ht="13.2" x14ac:dyDescent="0.2">
      <c r="A6" s="10" t="s">
        <v>23</v>
      </c>
      <c r="B6" s="11">
        <v>11530341.34</v>
      </c>
      <c r="C6" s="11">
        <v>16939195.050000001</v>
      </c>
      <c r="D6" s="10" t="s">
        <v>37</v>
      </c>
      <c r="E6" s="11">
        <v>0</v>
      </c>
      <c r="F6" s="12">
        <v>0</v>
      </c>
    </row>
    <row r="7" spans="1:6" ht="26.4" x14ac:dyDescent="0.2">
      <c r="A7" s="10" t="s">
        <v>24</v>
      </c>
      <c r="B7" s="11">
        <v>28648295.309999999</v>
      </c>
      <c r="C7" s="11">
        <v>71313590.159999996</v>
      </c>
      <c r="D7" s="10" t="s">
        <v>6</v>
      </c>
      <c r="E7" s="11">
        <v>3080506.08</v>
      </c>
      <c r="F7" s="12">
        <v>0</v>
      </c>
    </row>
    <row r="8" spans="1:6" ht="13.2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ht="13.2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0</v>
      </c>
      <c r="F9" s="12">
        <v>0</v>
      </c>
    </row>
    <row r="10" spans="1:6" ht="26.4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ht="13.2" x14ac:dyDescent="0.2">
      <c r="A11" s="10" t="s">
        <v>17</v>
      </c>
      <c r="B11" s="11">
        <v>-16980</v>
      </c>
      <c r="C11" s="11">
        <v>-16980</v>
      </c>
      <c r="D11" s="10" t="s">
        <v>8</v>
      </c>
      <c r="E11" s="11">
        <v>23761880.07</v>
      </c>
      <c r="F11" s="12">
        <v>7788757.5199999996</v>
      </c>
    </row>
    <row r="12" spans="1:6" ht="13.2" x14ac:dyDescent="0.2">
      <c r="A12" s="13"/>
      <c r="B12" s="14"/>
      <c r="C12" s="14"/>
      <c r="D12" s="10" t="s">
        <v>40</v>
      </c>
      <c r="E12" s="11">
        <v>613505.57999999996</v>
      </c>
      <c r="F12" s="12">
        <v>0</v>
      </c>
    </row>
    <row r="13" spans="1:6" ht="13.2" x14ac:dyDescent="0.2">
      <c r="A13" s="9" t="s">
        <v>52</v>
      </c>
      <c r="B13" s="15">
        <f>SUM(B5:B11)</f>
        <v>585718750.03999996</v>
      </c>
      <c r="C13" s="15">
        <f>SUM(C5:C11)</f>
        <v>389645998</v>
      </c>
      <c r="D13" s="13"/>
      <c r="E13" s="16"/>
      <c r="F13" s="17"/>
    </row>
    <row r="14" spans="1:6" ht="13.2" x14ac:dyDescent="0.2">
      <c r="A14" s="18"/>
      <c r="B14" s="14"/>
      <c r="C14" s="14"/>
      <c r="D14" s="9" t="s">
        <v>53</v>
      </c>
      <c r="E14" s="19">
        <f>SUM(E5:E12)</f>
        <v>89301449.189999998</v>
      </c>
      <c r="F14" s="20">
        <f>SUM(F5:F12)</f>
        <v>124339824.5</v>
      </c>
    </row>
    <row r="15" spans="1:6" ht="13.2" x14ac:dyDescent="0.2">
      <c r="A15" s="9" t="s">
        <v>19</v>
      </c>
      <c r="B15" s="14"/>
      <c r="C15" s="14"/>
      <c r="D15" s="18"/>
      <c r="E15" s="14"/>
      <c r="F15" s="17"/>
    </row>
    <row r="16" spans="1:6" ht="13.2" x14ac:dyDescent="0.2">
      <c r="A16" s="10" t="s">
        <v>28</v>
      </c>
      <c r="B16" s="11">
        <v>4729855.74</v>
      </c>
      <c r="C16" s="11">
        <v>4729855.74</v>
      </c>
      <c r="D16" s="9" t="s">
        <v>21</v>
      </c>
      <c r="E16" s="14"/>
      <c r="F16" s="14"/>
    </row>
    <row r="17" spans="1:6" ht="26.4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0</v>
      </c>
      <c r="F17" s="12">
        <v>0</v>
      </c>
    </row>
    <row r="18" spans="1:6" ht="26.4" x14ac:dyDescent="0.2">
      <c r="A18" s="10" t="s">
        <v>30</v>
      </c>
      <c r="B18" s="11">
        <v>2029209511.9300001</v>
      </c>
      <c r="C18" s="11">
        <v>1917265957.8900001</v>
      </c>
      <c r="D18" s="10" t="s">
        <v>10</v>
      </c>
      <c r="E18" s="11">
        <v>0</v>
      </c>
      <c r="F18" s="12">
        <v>0</v>
      </c>
    </row>
    <row r="19" spans="1:6" ht="13.2" x14ac:dyDescent="0.2">
      <c r="A19" s="10" t="s">
        <v>31</v>
      </c>
      <c r="B19" s="11">
        <v>383630110.36000001</v>
      </c>
      <c r="C19" s="11">
        <v>383360848.36000001</v>
      </c>
      <c r="D19" s="10" t="s">
        <v>11</v>
      </c>
      <c r="E19" s="11">
        <v>56980474.829999998</v>
      </c>
      <c r="F19" s="12">
        <v>66216728.93</v>
      </c>
    </row>
    <row r="20" spans="1:6" ht="13.2" x14ac:dyDescent="0.2">
      <c r="A20" s="10" t="s">
        <v>32</v>
      </c>
      <c r="B20" s="11">
        <v>13335260.560000001</v>
      </c>
      <c r="C20" s="11">
        <v>13335260.560000001</v>
      </c>
      <c r="D20" s="10" t="s">
        <v>41</v>
      </c>
      <c r="E20" s="11">
        <v>0</v>
      </c>
      <c r="F20" s="12">
        <v>0</v>
      </c>
    </row>
    <row r="21" spans="1:6" ht="26.4" x14ac:dyDescent="0.2">
      <c r="A21" s="10" t="s">
        <v>33</v>
      </c>
      <c r="B21" s="11">
        <v>-234939209.80000001</v>
      </c>
      <c r="C21" s="11">
        <v>-234939209.80000001</v>
      </c>
      <c r="D21" s="10" t="s">
        <v>54</v>
      </c>
      <c r="E21" s="11">
        <v>0</v>
      </c>
      <c r="F21" s="12">
        <v>0</v>
      </c>
    </row>
    <row r="22" spans="1:6" ht="13.2" x14ac:dyDescent="0.2">
      <c r="A22" s="10" t="s">
        <v>34</v>
      </c>
      <c r="B22" s="11">
        <v>1232245.98</v>
      </c>
      <c r="C22" s="11">
        <v>1232245.98</v>
      </c>
      <c r="D22" s="10" t="s">
        <v>12</v>
      </c>
      <c r="E22" s="11">
        <v>0</v>
      </c>
      <c r="F22" s="12">
        <v>0</v>
      </c>
    </row>
    <row r="23" spans="1:6" ht="26.4" x14ac:dyDescent="0.2">
      <c r="A23" s="10" t="s">
        <v>5</v>
      </c>
      <c r="B23" s="11">
        <v>0</v>
      </c>
      <c r="C23" s="11">
        <v>0</v>
      </c>
      <c r="D23" s="13"/>
      <c r="E23" s="14"/>
      <c r="F23" s="17"/>
    </row>
    <row r="24" spans="1:6" ht="13.2" x14ac:dyDescent="0.2">
      <c r="A24" s="10" t="s">
        <v>35</v>
      </c>
      <c r="B24" s="11">
        <v>0</v>
      </c>
      <c r="C24" s="11">
        <v>0</v>
      </c>
      <c r="D24" s="9" t="s">
        <v>55</v>
      </c>
      <c r="E24" s="15">
        <f>SUM(E17:E22)</f>
        <v>56980474.829999998</v>
      </c>
      <c r="F24" s="20">
        <f>SUM(F17:F22)</f>
        <v>66216728.93</v>
      </c>
    </row>
    <row r="25" spans="1:6" s="3" customFormat="1" ht="13.2" x14ac:dyDescent="0.2">
      <c r="A25" s="13"/>
      <c r="B25" s="14"/>
      <c r="C25" s="14"/>
      <c r="D25" s="13"/>
      <c r="E25" s="14"/>
      <c r="F25" s="17"/>
    </row>
    <row r="26" spans="1:6" ht="13.2" x14ac:dyDescent="0.2">
      <c r="A26" s="9" t="s">
        <v>56</v>
      </c>
      <c r="B26" s="15">
        <f>SUM(B16:B24)</f>
        <v>2197197774.77</v>
      </c>
      <c r="C26" s="15">
        <f>SUM(C16:C24)</f>
        <v>2084984958.7300003</v>
      </c>
      <c r="D26" s="21" t="s">
        <v>50</v>
      </c>
      <c r="E26" s="15">
        <f>SUM(E24+E14)</f>
        <v>146281924.01999998</v>
      </c>
      <c r="F26" s="20">
        <f>SUM(F14+F24)</f>
        <v>190556553.43000001</v>
      </c>
    </row>
    <row r="27" spans="1:6" ht="13.2" x14ac:dyDescent="0.2">
      <c r="A27" s="18"/>
      <c r="B27" s="14"/>
      <c r="C27" s="14"/>
      <c r="D27" s="18"/>
      <c r="E27" s="14"/>
      <c r="F27" s="17"/>
    </row>
    <row r="28" spans="1:6" ht="13.2" x14ac:dyDescent="0.2">
      <c r="A28" s="9" t="s">
        <v>57</v>
      </c>
      <c r="B28" s="15">
        <f>B13+B26</f>
        <v>2782916524.8099999</v>
      </c>
      <c r="C28" s="15">
        <f>C13+C26</f>
        <v>2474630956.7300005</v>
      </c>
      <c r="D28" s="7" t="s">
        <v>43</v>
      </c>
      <c r="E28" s="14"/>
      <c r="F28" s="14"/>
    </row>
    <row r="29" spans="1:6" ht="13.2" x14ac:dyDescent="0.2">
      <c r="A29" s="22"/>
      <c r="B29" s="23"/>
      <c r="C29" s="17"/>
      <c r="D29" s="18"/>
      <c r="E29" s="14"/>
      <c r="F29" s="14"/>
    </row>
    <row r="30" spans="1:6" ht="13.2" x14ac:dyDescent="0.2">
      <c r="A30" s="22"/>
      <c r="B30" s="23"/>
      <c r="C30" s="17"/>
      <c r="D30" s="9" t="s">
        <v>42</v>
      </c>
      <c r="E30" s="15">
        <f>SUM(E31:E33)</f>
        <v>479728189.93000001</v>
      </c>
      <c r="F30" s="20">
        <f>SUM(F31:F33)</f>
        <v>486275436.76999998</v>
      </c>
    </row>
    <row r="31" spans="1:6" ht="13.2" x14ac:dyDescent="0.2">
      <c r="A31" s="22"/>
      <c r="B31" s="23"/>
      <c r="C31" s="17"/>
      <c r="D31" s="10" t="s">
        <v>2</v>
      </c>
      <c r="E31" s="11">
        <v>479728189.93000001</v>
      </c>
      <c r="F31" s="12">
        <v>486275436.76999998</v>
      </c>
    </row>
    <row r="32" spans="1:6" ht="13.2" x14ac:dyDescent="0.2">
      <c r="A32" s="22"/>
      <c r="B32" s="23"/>
      <c r="C32" s="17"/>
      <c r="D32" s="10" t="s">
        <v>13</v>
      </c>
      <c r="E32" s="11">
        <v>0</v>
      </c>
      <c r="F32" s="12">
        <v>0</v>
      </c>
    </row>
    <row r="33" spans="1:6" ht="13.2" x14ac:dyDescent="0.2">
      <c r="A33" s="22"/>
      <c r="B33" s="23"/>
      <c r="C33" s="17"/>
      <c r="D33" s="10" t="s">
        <v>45</v>
      </c>
      <c r="E33" s="11">
        <v>0</v>
      </c>
      <c r="F33" s="12">
        <v>0</v>
      </c>
    </row>
    <row r="34" spans="1:6" ht="13.2" x14ac:dyDescent="0.2">
      <c r="A34" s="22"/>
      <c r="B34" s="23"/>
      <c r="C34" s="17"/>
      <c r="D34" s="13"/>
      <c r="E34" s="14"/>
      <c r="F34" s="17"/>
    </row>
    <row r="35" spans="1:6" ht="13.2" x14ac:dyDescent="0.2">
      <c r="A35" s="22"/>
      <c r="B35" s="23"/>
      <c r="C35" s="17"/>
      <c r="D35" s="9" t="s">
        <v>44</v>
      </c>
      <c r="E35" s="15">
        <f>SUM(E36:E40)</f>
        <v>2156906410.8600001</v>
      </c>
      <c r="F35" s="20">
        <f>SUM(F36:F40)</f>
        <v>1797798966.53</v>
      </c>
    </row>
    <row r="36" spans="1:6" ht="13.2" x14ac:dyDescent="0.2">
      <c r="A36" s="22"/>
      <c r="B36" s="23"/>
      <c r="C36" s="17"/>
      <c r="D36" s="10" t="s">
        <v>46</v>
      </c>
      <c r="E36" s="11">
        <v>367340789.37</v>
      </c>
      <c r="F36" s="12">
        <v>293863572.32999998</v>
      </c>
    </row>
    <row r="37" spans="1:6" ht="13.2" x14ac:dyDescent="0.2">
      <c r="A37" s="22"/>
      <c r="B37" s="23"/>
      <c r="C37" s="17"/>
      <c r="D37" s="10" t="s">
        <v>14</v>
      </c>
      <c r="E37" s="11">
        <v>1789565621.49</v>
      </c>
      <c r="F37" s="12">
        <v>1503935394.2</v>
      </c>
    </row>
    <row r="38" spans="1:6" ht="13.2" x14ac:dyDescent="0.2">
      <c r="A38" s="22"/>
      <c r="B38" s="23"/>
      <c r="C38" s="17"/>
      <c r="D38" s="10" t="s">
        <v>3</v>
      </c>
      <c r="E38" s="11">
        <v>0</v>
      </c>
      <c r="F38" s="12">
        <v>0</v>
      </c>
    </row>
    <row r="39" spans="1:6" ht="13.2" x14ac:dyDescent="0.2">
      <c r="A39" s="22"/>
      <c r="B39" s="23"/>
      <c r="C39" s="17"/>
      <c r="D39" s="10" t="s">
        <v>4</v>
      </c>
      <c r="E39" s="11">
        <v>0</v>
      </c>
      <c r="F39" s="12">
        <v>0</v>
      </c>
    </row>
    <row r="40" spans="1:6" ht="26.4" x14ac:dyDescent="0.2">
      <c r="A40" s="22"/>
      <c r="B40" s="23"/>
      <c r="C40" s="17"/>
      <c r="D40" s="10" t="s">
        <v>47</v>
      </c>
      <c r="E40" s="11">
        <v>0</v>
      </c>
      <c r="F40" s="12">
        <v>0</v>
      </c>
    </row>
    <row r="41" spans="1:6" ht="13.2" x14ac:dyDescent="0.2">
      <c r="A41" s="22"/>
      <c r="B41" s="23"/>
      <c r="C41" s="17"/>
      <c r="D41" s="13"/>
      <c r="E41" s="14"/>
      <c r="F41" s="17"/>
    </row>
    <row r="42" spans="1:6" ht="26.4" x14ac:dyDescent="0.2">
      <c r="A42" s="22"/>
      <c r="B42" s="23"/>
      <c r="C42" s="17"/>
      <c r="D42" s="9" t="s">
        <v>58</v>
      </c>
      <c r="E42" s="15">
        <f>SUM(E43:E44)</f>
        <v>0</v>
      </c>
      <c r="F42" s="20">
        <f>SUM(F43:F44)</f>
        <v>0</v>
      </c>
    </row>
    <row r="43" spans="1:6" ht="13.2" x14ac:dyDescent="0.2">
      <c r="A43" s="22"/>
      <c r="B43" s="23"/>
      <c r="C43" s="17"/>
      <c r="D43" s="10" t="s">
        <v>15</v>
      </c>
      <c r="E43" s="11">
        <v>0</v>
      </c>
      <c r="F43" s="12">
        <v>0</v>
      </c>
    </row>
    <row r="44" spans="1:6" ht="13.2" x14ac:dyDescent="0.2">
      <c r="A44" s="22"/>
      <c r="B44" s="23"/>
      <c r="C44" s="17"/>
      <c r="D44" s="10" t="s">
        <v>16</v>
      </c>
      <c r="E44" s="11">
        <v>0</v>
      </c>
      <c r="F44" s="12">
        <v>0</v>
      </c>
    </row>
    <row r="45" spans="1:6" ht="13.2" x14ac:dyDescent="0.2">
      <c r="A45" s="22"/>
      <c r="B45" s="23"/>
      <c r="C45" s="17"/>
      <c r="D45" s="13"/>
      <c r="E45" s="14"/>
      <c r="F45" s="17"/>
    </row>
    <row r="46" spans="1:6" ht="13.2" x14ac:dyDescent="0.2">
      <c r="A46" s="22"/>
      <c r="B46" s="23"/>
      <c r="C46" s="17"/>
      <c r="D46" s="9" t="s">
        <v>48</v>
      </c>
      <c r="E46" s="15">
        <f>SUM(E42+E35+E30)</f>
        <v>2636634600.79</v>
      </c>
      <c r="F46" s="20">
        <f>SUM(F42+F35+F30)</f>
        <v>2284074403.3000002</v>
      </c>
    </row>
    <row r="47" spans="1:6" ht="13.2" x14ac:dyDescent="0.2">
      <c r="A47" s="22"/>
      <c r="B47" s="23"/>
      <c r="C47" s="17"/>
      <c r="D47" s="18"/>
      <c r="E47" s="14"/>
      <c r="F47" s="17"/>
    </row>
    <row r="48" spans="1:6" ht="13.2" x14ac:dyDescent="0.2">
      <c r="A48" s="22"/>
      <c r="B48" s="23"/>
      <c r="C48" s="17"/>
      <c r="D48" s="9" t="s">
        <v>49</v>
      </c>
      <c r="E48" s="15">
        <f>E46+E26</f>
        <v>2782916524.8099999</v>
      </c>
      <c r="F48" s="15">
        <f>F46+F26</f>
        <v>2474630956.73</v>
      </c>
    </row>
    <row r="49" spans="1:6" ht="13.2" x14ac:dyDescent="0.2">
      <c r="A49" s="22"/>
      <c r="B49" s="24"/>
      <c r="C49" s="24"/>
      <c r="D49" s="25"/>
      <c r="E49" s="17"/>
      <c r="F49" s="17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39370078740157483" bottom="0.39370078740157483" header="0" footer="0"/>
  <pageSetup scale="6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Ma. Mercedes Rangel Gallardo</cp:lastModifiedBy>
  <cp:lastPrinted>2023-10-31T04:00:14Z</cp:lastPrinted>
  <dcterms:created xsi:type="dcterms:W3CDTF">2012-12-11T20:26:08Z</dcterms:created>
  <dcterms:modified xsi:type="dcterms:W3CDTF">2023-10-31T14:15:39Z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